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INTERIM" sheetId="1" r:id="rId1"/>
  </sheets>
  <definedNames>
    <definedName name="_xlnm._FilterDatabase" localSheetId="0" hidden="1">INTERIM!$B$10:$J$35</definedName>
  </definedNames>
  <calcPr calcId="152511"/>
</workbook>
</file>

<file path=xl/calcChain.xml><?xml version="1.0" encoding="utf-8"?>
<calcChain xmlns="http://schemas.openxmlformats.org/spreadsheetml/2006/main">
  <c r="J20" i="1" l="1"/>
  <c r="J18" i="1"/>
  <c r="J15" i="1"/>
  <c r="J13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2" i="1"/>
  <c r="J14" i="1"/>
  <c r="J16" i="1"/>
  <c r="J17" i="1"/>
  <c r="J19" i="1"/>
  <c r="J11" i="1"/>
  <c r="J36" i="1" l="1"/>
  <c r="G37" i="1"/>
</calcChain>
</file>

<file path=xl/sharedStrings.xml><?xml version="1.0" encoding="utf-8"?>
<sst xmlns="http://schemas.openxmlformats.org/spreadsheetml/2006/main" count="116" uniqueCount="103">
  <si>
    <t>NOME</t>
  </si>
  <si>
    <t>COGNOME</t>
  </si>
  <si>
    <t>DECORRENZA</t>
  </si>
  <si>
    <t>IMPORTO</t>
  </si>
  <si>
    <t>IMPORTO PARZIALIZZATO</t>
  </si>
  <si>
    <t>BURECA</t>
  </si>
  <si>
    <t>Agostino</t>
  </si>
  <si>
    <t>BUTTO'</t>
  </si>
  <si>
    <t>Simonetta</t>
  </si>
  <si>
    <t>CODELLO</t>
  </si>
  <si>
    <t>Renata</t>
  </si>
  <si>
    <t>IMPERIALE</t>
  </si>
  <si>
    <t>Francesca</t>
  </si>
  <si>
    <t>Elisabetta</t>
  </si>
  <si>
    <t>VANTAGGIATO</t>
  </si>
  <si>
    <t>Eugenia</t>
  </si>
  <si>
    <t>Archivio di Stato di Genova</t>
  </si>
  <si>
    <t xml:space="preserve">FASCIA </t>
  </si>
  <si>
    <t xml:space="preserve"> Biblioteca Nazionale di Napoli</t>
  </si>
  <si>
    <t xml:space="preserve"> SEDE </t>
  </si>
  <si>
    <t>NR. GIORNI TOTALI</t>
  </si>
  <si>
    <t>sede non più dirigenziale</t>
  </si>
  <si>
    <t>Biblioteca Nazionale di Bari</t>
  </si>
  <si>
    <t>01/01/2015 - 13/01/2015</t>
  </si>
  <si>
    <r>
      <t xml:space="preserve"> 
</t>
    </r>
    <r>
      <rPr>
        <sz val="36"/>
        <color theme="1"/>
        <rFont val="Kunstler Script"/>
        <family val="4"/>
      </rPr>
      <t>Ministero dei beni e delle attività culturali e del turismo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Times New Roman"/>
        <family val="1"/>
      </rPr>
      <t xml:space="preserve">Direzione generale Bilancio
</t>
    </r>
    <r>
      <rPr>
        <sz val="11"/>
        <color theme="1"/>
        <rFont val="Calibri"/>
        <family val="2"/>
        <scheme val="minor"/>
      </rPr>
      <t xml:space="preserve">
</t>
    </r>
  </si>
  <si>
    <t>SPESA PER INCARICHI AD INTERIM DIRIGENTI 2° FASCIA - ANNO 2016</t>
  </si>
  <si>
    <t>LINARES</t>
  </si>
  <si>
    <t>Caterina</t>
  </si>
  <si>
    <t>Segretariato Generale - Servizio III</t>
  </si>
  <si>
    <t>STOLFI</t>
  </si>
  <si>
    <t>Giuseppe</t>
  </si>
  <si>
    <t>Soprintendenza Archeologia belle arti e paesaggio  per le province di Cremona, Lodi e Mantova</t>
  </si>
  <si>
    <t>MAGRINI</t>
  </si>
  <si>
    <t>Sabina</t>
  </si>
  <si>
    <t>Complesso monumentale della Pilotta</t>
  </si>
  <si>
    <t>01/09/2016 - 31/12/2016</t>
  </si>
  <si>
    <t>VENTURA</t>
  </si>
  <si>
    <t>Leandro</t>
  </si>
  <si>
    <t>Museo delle Civiltà</t>
  </si>
  <si>
    <t>CALANDRA</t>
  </si>
  <si>
    <t>Elena</t>
  </si>
  <si>
    <t>Museo nazioanle Etrusco di Villa Giulia</t>
  </si>
  <si>
    <t>AZZOLINI</t>
  </si>
  <si>
    <t>Corrado</t>
  </si>
  <si>
    <t>Museo storico e parco del Castello di Miramare</t>
  </si>
  <si>
    <t>CAMPANELLI</t>
  </si>
  <si>
    <t>Adele</t>
  </si>
  <si>
    <t>Parco Archeologico dei Campi Flegrei</t>
  </si>
  <si>
    <t>Daniela</t>
  </si>
  <si>
    <t>PORRO</t>
  </si>
  <si>
    <t>Parco Archeologico dell'Appia Antica</t>
  </si>
  <si>
    <t xml:space="preserve">GAMBARI </t>
  </si>
  <si>
    <t>Filippo Maria</t>
  </si>
  <si>
    <t>Parco Archeologico di Ercolano</t>
  </si>
  <si>
    <t>RUSSO</t>
  </si>
  <si>
    <t>Alfonsina</t>
  </si>
  <si>
    <t>Parco Archeologico di Ostia Antica</t>
  </si>
  <si>
    <t>MORO</t>
  </si>
  <si>
    <t>Laura</t>
  </si>
  <si>
    <t>Villa Adriana e Villa D'Este</t>
  </si>
  <si>
    <t xml:space="preserve">GROSSI </t>
  </si>
  <si>
    <t>Monica</t>
  </si>
  <si>
    <t>Soprintendenza archivistica e bibliografica del Piemonte e della Valle d'Aosta</t>
  </si>
  <si>
    <t>FRANZESE</t>
  </si>
  <si>
    <t>Paolo</t>
  </si>
  <si>
    <t>Soprintendenza archivistica e bibliografica della Campania</t>
  </si>
  <si>
    <t>ARIOTI</t>
  </si>
  <si>
    <t>Archivio di Stato di Bologna</t>
  </si>
  <si>
    <t>BANCHINI</t>
  </si>
  <si>
    <t>Roberto</t>
  </si>
  <si>
    <t>16/05/2016 - 15/07/2016</t>
  </si>
  <si>
    <t>Direzione Generale Belle Arti e Paesaggio - Servizio III</t>
  </si>
  <si>
    <t>BONOMI</t>
  </si>
  <si>
    <t>Soprintendenza Archeologia Del Friuli Venezia Giulia</t>
  </si>
  <si>
    <t>IMPONENTE</t>
  </si>
  <si>
    <t>Anna</t>
  </si>
  <si>
    <t>21/04/2016 - 20/07/2016</t>
  </si>
  <si>
    <t>Istituto Centrale per la demoetnoantropologia</t>
  </si>
  <si>
    <t>MARTINO</t>
  </si>
  <si>
    <t>Fausto</t>
  </si>
  <si>
    <t>Segretaraito regionale del Ministero dei beni e delle attività culturali e del turismo per la Sardegna</t>
  </si>
  <si>
    <t>Segretariato regionale del ministero di beni e delle attività culturali e del turismo per il Friuli Venezia Giulia</t>
  </si>
  <si>
    <t>MERCALLI</t>
  </si>
  <si>
    <t>Marica</t>
  </si>
  <si>
    <t>STORCHI</t>
  </si>
  <si>
    <t>Maria Luisa</t>
  </si>
  <si>
    <t>Soprintendnza archivistica e bibliografica della Calabria</t>
  </si>
  <si>
    <t>01/07/2016 - 30/06/2017</t>
  </si>
  <si>
    <t>07/11/2016 - 06/11/2017</t>
  </si>
  <si>
    <t>01/11/2016 - 31/10/2017</t>
  </si>
  <si>
    <t>01/09/2016 - 30/11/2016</t>
  </si>
  <si>
    <t>16/05/2016 - 10/07/2016</t>
  </si>
  <si>
    <t>21/03/2016 - 10/07/2016</t>
  </si>
  <si>
    <t>21/01/2016 - 07/03/2016</t>
  </si>
  <si>
    <t>01/12/2016 - 01/05/2017</t>
  </si>
  <si>
    <t xml:space="preserve"> 25/11/2015 - 15/05/2016</t>
  </si>
  <si>
    <t>01/04/2016 - 27/07/2016</t>
  </si>
  <si>
    <t>06/04/2016 - 08/03/2017</t>
  </si>
  <si>
    <t>ALL. 3</t>
  </si>
  <si>
    <t>05/07/2016 - 31/01/2017</t>
  </si>
  <si>
    <r>
      <t>01/02</t>
    </r>
    <r>
      <rPr>
        <sz val="11"/>
        <rFont val="Times New Roman"/>
        <family val="1"/>
      </rPr>
      <t>/</t>
    </r>
    <r>
      <rPr>
        <sz val="11"/>
        <color theme="1"/>
        <rFont val="Times New Roman"/>
        <family val="1"/>
      </rPr>
      <t>2016 - 31/12/2016</t>
    </r>
  </si>
  <si>
    <t>01/07/2016 -31/10/2016</t>
  </si>
  <si>
    <t>15/11/2016 - 29/07/2017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</si>
</sst>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36"/>
      <color theme="1"/>
      <name val="Kunstler Script"/>
      <family val="4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/>
    <xf numFmtId="164" fontId="1" fillId="0" borderId="0" xfId="1" applyFont="1"/>
    <xf numFmtId="164" fontId="1" fillId="2" borderId="0" xfId="1" applyFont="1" applyFill="1"/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3" fillId="2" borderId="2" xfId="0" applyFont="1" applyFill="1" applyBorder="1"/>
    <xf numFmtId="0" fontId="3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/>
    <xf numFmtId="165" fontId="1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/>
    <xf numFmtId="165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5" fontId="3" fillId="0" borderId="7" xfId="0" applyNumberFormat="1" applyFont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5" fontId="8" fillId="2" borderId="0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0" fontId="1" fillId="2" borderId="8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65" fontId="4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4" fontId="8" fillId="2" borderId="5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7" workbookViewId="0">
      <selection activeCell="J11" sqref="J11"/>
    </sheetView>
  </sheetViews>
  <sheetFormatPr defaultColWidth="9.140625" defaultRowHeight="15" x14ac:dyDescent="0.25"/>
  <cols>
    <col min="1" max="1" width="3" style="1" bestFit="1" customWidth="1"/>
    <col min="2" max="2" width="18.5703125" style="1" bestFit="1" customWidth="1"/>
    <col min="3" max="3" width="19" style="1" customWidth="1"/>
    <col min="4" max="4" width="13.7109375" style="1" customWidth="1"/>
    <col min="5" max="5" width="58.7109375" style="1" customWidth="1"/>
    <col min="6" max="6" width="30" style="22" customWidth="1"/>
    <col min="7" max="7" width="12.7109375" style="2" customWidth="1"/>
    <col min="8" max="8" width="11.28515625" style="1" customWidth="1"/>
    <col min="9" max="9" width="6.5703125" style="1" hidden="1" customWidth="1"/>
    <col min="10" max="10" width="18.140625" style="1" customWidth="1"/>
    <col min="11" max="11" width="14.85546875" style="1" customWidth="1"/>
    <col min="12" max="16384" width="9.140625" style="1"/>
  </cols>
  <sheetData>
    <row r="1" spans="1:10" ht="15" customHeight="1" x14ac:dyDescent="0.25">
      <c r="C1" s="74" t="s">
        <v>24</v>
      </c>
      <c r="D1" s="75"/>
      <c r="E1" s="75"/>
      <c r="F1" s="75"/>
      <c r="G1" s="75"/>
      <c r="H1" s="75"/>
      <c r="I1" s="75"/>
    </row>
    <row r="2" spans="1:10" x14ac:dyDescent="0.25">
      <c r="C2" s="75"/>
      <c r="D2" s="75"/>
      <c r="E2" s="75"/>
      <c r="F2" s="75"/>
      <c r="G2" s="75"/>
      <c r="H2" s="75"/>
      <c r="I2" s="75"/>
    </row>
    <row r="3" spans="1:10" x14ac:dyDescent="0.25">
      <c r="C3" s="75"/>
      <c r="D3" s="75"/>
      <c r="E3" s="75"/>
      <c r="F3" s="75"/>
      <c r="G3" s="75"/>
      <c r="H3" s="75"/>
      <c r="I3" s="75"/>
    </row>
    <row r="4" spans="1:10" x14ac:dyDescent="0.25">
      <c r="C4" s="75"/>
      <c r="D4" s="75"/>
      <c r="E4" s="75"/>
      <c r="F4" s="75"/>
      <c r="G4" s="75"/>
      <c r="H4" s="75"/>
      <c r="I4" s="75"/>
    </row>
    <row r="5" spans="1:10" x14ac:dyDescent="0.25">
      <c r="C5" s="75"/>
      <c r="D5" s="75"/>
      <c r="E5" s="75"/>
      <c r="F5" s="75"/>
      <c r="G5" s="75"/>
      <c r="H5" s="75"/>
      <c r="I5" s="75"/>
    </row>
    <row r="6" spans="1:10" ht="15.75" x14ac:dyDescent="0.25">
      <c r="E6" s="21" t="s">
        <v>98</v>
      </c>
    </row>
    <row r="8" spans="1:10" ht="20.25" x14ac:dyDescent="0.3">
      <c r="C8" s="71" t="s">
        <v>25</v>
      </c>
      <c r="D8" s="72"/>
      <c r="E8" s="72"/>
      <c r="F8" s="72"/>
      <c r="G8" s="72"/>
      <c r="H8" s="72"/>
      <c r="I8" s="73"/>
      <c r="J8" s="73"/>
    </row>
    <row r="9" spans="1:10" ht="20.25" x14ac:dyDescent="0.3">
      <c r="C9" s="15"/>
      <c r="D9" s="16"/>
      <c r="E9" s="16"/>
      <c r="F9" s="23"/>
      <c r="G9" s="16"/>
      <c r="H9" s="16"/>
      <c r="I9" s="17"/>
      <c r="J9" s="18"/>
    </row>
    <row r="10" spans="1:10" ht="41.45" x14ac:dyDescent="0.25">
      <c r="B10" s="8" t="s">
        <v>0</v>
      </c>
      <c r="C10" s="8" t="s">
        <v>1</v>
      </c>
      <c r="D10" s="8" t="s">
        <v>17</v>
      </c>
      <c r="E10" s="8" t="s">
        <v>19</v>
      </c>
      <c r="F10" s="8" t="s">
        <v>2</v>
      </c>
      <c r="G10" s="8" t="s">
        <v>20</v>
      </c>
      <c r="H10" s="9" t="s">
        <v>3</v>
      </c>
      <c r="I10" s="10"/>
      <c r="J10" s="8" t="s">
        <v>4</v>
      </c>
    </row>
    <row r="11" spans="1:10" ht="13.9" x14ac:dyDescent="0.25">
      <c r="A11" s="19">
        <v>1</v>
      </c>
      <c r="B11" s="25" t="s">
        <v>66</v>
      </c>
      <c r="C11" s="25" t="s">
        <v>13</v>
      </c>
      <c r="D11" s="26">
        <v>3</v>
      </c>
      <c r="E11" s="27" t="s">
        <v>67</v>
      </c>
      <c r="F11" s="28" t="s">
        <v>99</v>
      </c>
      <c r="G11" s="67">
        <v>176</v>
      </c>
      <c r="H11" s="29">
        <v>4931.12</v>
      </c>
      <c r="I11" s="30">
        <v>360</v>
      </c>
      <c r="J11" s="29">
        <f t="shared" ref="J11:J35" si="0">H11/I11*G11</f>
        <v>2410.7697777777776</v>
      </c>
    </row>
    <row r="12" spans="1:10" s="20" customFormat="1" ht="13.9" x14ac:dyDescent="0.25">
      <c r="A12" s="19">
        <v>2</v>
      </c>
      <c r="B12" s="31" t="s">
        <v>42</v>
      </c>
      <c r="C12" s="31" t="s">
        <v>43</v>
      </c>
      <c r="D12" s="26">
        <v>1</v>
      </c>
      <c r="E12" s="32" t="s">
        <v>44</v>
      </c>
      <c r="F12" s="33" t="s">
        <v>35</v>
      </c>
      <c r="G12" s="68">
        <v>120</v>
      </c>
      <c r="H12" s="34">
        <v>7031.12</v>
      </c>
      <c r="I12" s="30">
        <v>360</v>
      </c>
      <c r="J12" s="29">
        <f t="shared" si="0"/>
        <v>2343.7066666666665</v>
      </c>
    </row>
    <row r="13" spans="1:10" s="20" customFormat="1" ht="30" x14ac:dyDescent="0.25">
      <c r="A13" s="19">
        <v>3</v>
      </c>
      <c r="B13" s="31" t="s">
        <v>42</v>
      </c>
      <c r="C13" s="31" t="s">
        <v>43</v>
      </c>
      <c r="D13" s="36">
        <v>2</v>
      </c>
      <c r="E13" s="48" t="s">
        <v>81</v>
      </c>
      <c r="F13" s="36" t="s">
        <v>91</v>
      </c>
      <c r="G13" s="66">
        <v>55</v>
      </c>
      <c r="H13" s="40">
        <v>6431.12</v>
      </c>
      <c r="I13" s="31">
        <v>360</v>
      </c>
      <c r="J13" s="29">
        <f t="shared" si="0"/>
        <v>982.53222222222212</v>
      </c>
    </row>
    <row r="14" spans="1:10" s="20" customFormat="1" ht="13.9" x14ac:dyDescent="0.25">
      <c r="A14" s="19">
        <v>4</v>
      </c>
      <c r="B14" s="25" t="s">
        <v>68</v>
      </c>
      <c r="C14" s="25" t="s">
        <v>69</v>
      </c>
      <c r="D14" s="26">
        <v>1</v>
      </c>
      <c r="E14" s="27" t="s">
        <v>71</v>
      </c>
      <c r="F14" s="27" t="s">
        <v>70</v>
      </c>
      <c r="G14" s="67">
        <v>60</v>
      </c>
      <c r="H14" s="34">
        <v>7031.12</v>
      </c>
      <c r="I14" s="30">
        <v>360</v>
      </c>
      <c r="J14" s="29">
        <f t="shared" si="0"/>
        <v>1171.8533333333332</v>
      </c>
    </row>
    <row r="15" spans="1:10" ht="13.9" x14ac:dyDescent="0.25">
      <c r="A15" s="19">
        <v>5</v>
      </c>
      <c r="B15" s="25" t="s">
        <v>72</v>
      </c>
      <c r="C15" s="25" t="s">
        <v>8</v>
      </c>
      <c r="D15" s="26">
        <v>3</v>
      </c>
      <c r="E15" s="27" t="s">
        <v>73</v>
      </c>
      <c r="F15" s="45" t="s">
        <v>92</v>
      </c>
      <c r="G15" s="68">
        <v>110</v>
      </c>
      <c r="H15" s="29">
        <v>4931.12</v>
      </c>
      <c r="I15" s="30">
        <v>360</v>
      </c>
      <c r="J15" s="29">
        <f t="shared" si="0"/>
        <v>1506.731111111111</v>
      </c>
    </row>
    <row r="16" spans="1:10" ht="13.9" x14ac:dyDescent="0.25">
      <c r="A16" s="19">
        <v>6</v>
      </c>
      <c r="B16" s="31" t="s">
        <v>5</v>
      </c>
      <c r="C16" s="31" t="s">
        <v>6</v>
      </c>
      <c r="D16" s="36">
        <v>2</v>
      </c>
      <c r="E16" s="37" t="s">
        <v>77</v>
      </c>
      <c r="F16" s="33" t="s">
        <v>93</v>
      </c>
      <c r="G16" s="68">
        <v>47</v>
      </c>
      <c r="H16" s="40">
        <v>6431.12</v>
      </c>
      <c r="I16" s="30">
        <v>360</v>
      </c>
      <c r="J16" s="29">
        <f t="shared" si="0"/>
        <v>839.61844444444444</v>
      </c>
    </row>
    <row r="17" spans="1:10" ht="13.9" x14ac:dyDescent="0.25">
      <c r="A17" s="19">
        <v>7</v>
      </c>
      <c r="B17" s="31" t="s">
        <v>7</v>
      </c>
      <c r="C17" s="31" t="s">
        <v>8</v>
      </c>
      <c r="D17" s="36">
        <v>3</v>
      </c>
      <c r="E17" s="37" t="s">
        <v>18</v>
      </c>
      <c r="F17" s="47" t="s">
        <v>97</v>
      </c>
      <c r="G17" s="68">
        <v>265</v>
      </c>
      <c r="H17" s="38">
        <v>4931.12</v>
      </c>
      <c r="I17" s="30">
        <v>360</v>
      </c>
      <c r="J17" s="29">
        <f t="shared" si="0"/>
        <v>3629.8522222222218</v>
      </c>
    </row>
    <row r="18" spans="1:10" s="20" customFormat="1" ht="13.9" x14ac:dyDescent="0.25">
      <c r="A18" s="19">
        <v>8</v>
      </c>
      <c r="B18" s="25" t="s">
        <v>39</v>
      </c>
      <c r="C18" s="25" t="s">
        <v>40</v>
      </c>
      <c r="D18" s="26">
        <v>1</v>
      </c>
      <c r="E18" s="39" t="s">
        <v>41</v>
      </c>
      <c r="F18" s="46" t="s">
        <v>94</v>
      </c>
      <c r="G18" s="67">
        <v>30</v>
      </c>
      <c r="H18" s="34">
        <v>7031.12</v>
      </c>
      <c r="I18" s="30">
        <v>360</v>
      </c>
      <c r="J18" s="29">
        <f t="shared" si="0"/>
        <v>585.92666666666662</v>
      </c>
    </row>
    <row r="19" spans="1:10" ht="13.9" x14ac:dyDescent="0.25">
      <c r="A19" s="19">
        <v>9</v>
      </c>
      <c r="B19" s="31" t="s">
        <v>45</v>
      </c>
      <c r="C19" s="31" t="s">
        <v>46</v>
      </c>
      <c r="D19" s="36">
        <v>1</v>
      </c>
      <c r="E19" s="37" t="s">
        <v>47</v>
      </c>
      <c r="F19" s="33" t="s">
        <v>35</v>
      </c>
      <c r="G19" s="68">
        <v>120</v>
      </c>
      <c r="H19" s="34">
        <v>7031.12</v>
      </c>
      <c r="I19" s="30">
        <v>360</v>
      </c>
      <c r="J19" s="29">
        <f t="shared" si="0"/>
        <v>2343.7066666666665</v>
      </c>
    </row>
    <row r="20" spans="1:10" s="20" customFormat="1" ht="30" x14ac:dyDescent="0.25">
      <c r="A20" s="19">
        <v>10</v>
      </c>
      <c r="B20" s="25" t="s">
        <v>9</v>
      </c>
      <c r="C20" s="25" t="s">
        <v>10</v>
      </c>
      <c r="D20" s="26">
        <v>2</v>
      </c>
      <c r="E20" s="27" t="s">
        <v>81</v>
      </c>
      <c r="F20" s="27" t="s">
        <v>95</v>
      </c>
      <c r="G20" s="67">
        <v>36</v>
      </c>
      <c r="H20" s="40">
        <v>6431.12</v>
      </c>
      <c r="I20" s="30">
        <v>360</v>
      </c>
      <c r="J20" s="29">
        <f t="shared" si="0"/>
        <v>643.11199999999997</v>
      </c>
    </row>
    <row r="21" spans="1:10" s="20" customFormat="1" ht="17.45" customHeight="1" x14ac:dyDescent="0.25">
      <c r="A21" s="19">
        <v>11</v>
      </c>
      <c r="B21" s="25" t="s">
        <v>63</v>
      </c>
      <c r="C21" s="25" t="s">
        <v>64</v>
      </c>
      <c r="D21" s="26">
        <v>2</v>
      </c>
      <c r="E21" s="27" t="s">
        <v>65</v>
      </c>
      <c r="F21" s="28" t="s">
        <v>89</v>
      </c>
      <c r="G21" s="67">
        <v>60</v>
      </c>
      <c r="H21" s="40">
        <v>6431.12</v>
      </c>
      <c r="I21" s="30">
        <v>360</v>
      </c>
      <c r="J21" s="29">
        <f t="shared" si="0"/>
        <v>1071.8533333333332</v>
      </c>
    </row>
    <row r="22" spans="1:10" ht="27" customHeight="1" x14ac:dyDescent="0.25">
      <c r="A22" s="19">
        <v>12</v>
      </c>
      <c r="B22" s="25" t="s">
        <v>51</v>
      </c>
      <c r="C22" s="25" t="s">
        <v>52</v>
      </c>
      <c r="D22" s="26">
        <v>1</v>
      </c>
      <c r="E22" s="27" t="s">
        <v>53</v>
      </c>
      <c r="F22" s="39" t="s">
        <v>35</v>
      </c>
      <c r="G22" s="67">
        <v>120</v>
      </c>
      <c r="H22" s="34">
        <v>7031.12</v>
      </c>
      <c r="I22" s="30">
        <v>360</v>
      </c>
      <c r="J22" s="29">
        <f t="shared" si="0"/>
        <v>2343.7066666666665</v>
      </c>
    </row>
    <row r="23" spans="1:10" ht="27.6" x14ac:dyDescent="0.25">
      <c r="A23" s="19">
        <v>13</v>
      </c>
      <c r="B23" s="25" t="s">
        <v>60</v>
      </c>
      <c r="C23" s="25" t="s">
        <v>61</v>
      </c>
      <c r="D23" s="26">
        <v>2</v>
      </c>
      <c r="E23" s="27" t="s">
        <v>62</v>
      </c>
      <c r="F23" s="28" t="s">
        <v>88</v>
      </c>
      <c r="G23" s="67">
        <v>54</v>
      </c>
      <c r="H23" s="40">
        <v>6431.12</v>
      </c>
      <c r="I23" s="30">
        <v>360</v>
      </c>
      <c r="J23" s="29">
        <f t="shared" si="0"/>
        <v>964.66799999999989</v>
      </c>
    </row>
    <row r="24" spans="1:10" ht="13.9" x14ac:dyDescent="0.25">
      <c r="A24" s="19">
        <v>14</v>
      </c>
      <c r="B24" s="25" t="s">
        <v>11</v>
      </c>
      <c r="C24" s="25" t="s">
        <v>12</v>
      </c>
      <c r="D24" s="26">
        <v>3</v>
      </c>
      <c r="E24" s="27" t="s">
        <v>16</v>
      </c>
      <c r="F24" s="46" t="s">
        <v>87</v>
      </c>
      <c r="G24" s="67">
        <v>180</v>
      </c>
      <c r="H24" s="38">
        <v>4931.12</v>
      </c>
      <c r="I24" s="30">
        <v>360</v>
      </c>
      <c r="J24" s="29">
        <f t="shared" si="0"/>
        <v>2465.56</v>
      </c>
    </row>
    <row r="25" spans="1:10" ht="13.9" x14ac:dyDescent="0.25">
      <c r="A25" s="19">
        <v>15</v>
      </c>
      <c r="B25" s="31" t="s">
        <v>74</v>
      </c>
      <c r="C25" s="31" t="s">
        <v>75</v>
      </c>
      <c r="D25" s="36">
        <v>2</v>
      </c>
      <c r="E25" s="37" t="s">
        <v>77</v>
      </c>
      <c r="F25" s="37" t="s">
        <v>76</v>
      </c>
      <c r="G25" s="68">
        <v>90</v>
      </c>
      <c r="H25" s="40">
        <v>6431.12</v>
      </c>
      <c r="I25" s="30">
        <v>360</v>
      </c>
      <c r="J25" s="29">
        <f t="shared" si="0"/>
        <v>1607.78</v>
      </c>
    </row>
    <row r="26" spans="1:10" ht="13.9" x14ac:dyDescent="0.25">
      <c r="A26" s="19">
        <v>16</v>
      </c>
      <c r="B26" s="25" t="s">
        <v>26</v>
      </c>
      <c r="C26" s="25" t="s">
        <v>27</v>
      </c>
      <c r="D26" s="26">
        <v>1</v>
      </c>
      <c r="E26" s="27" t="s">
        <v>28</v>
      </c>
      <c r="F26" s="46" t="s">
        <v>100</v>
      </c>
      <c r="G26" s="68">
        <v>330</v>
      </c>
      <c r="H26" s="34">
        <v>7031.12</v>
      </c>
      <c r="I26" s="30">
        <v>360</v>
      </c>
      <c r="J26" s="29">
        <f t="shared" si="0"/>
        <v>6445.1933333333336</v>
      </c>
    </row>
    <row r="27" spans="1:10" ht="30" customHeight="1" x14ac:dyDescent="0.25">
      <c r="A27" s="19">
        <v>17</v>
      </c>
      <c r="B27" s="25" t="s">
        <v>32</v>
      </c>
      <c r="C27" s="25" t="s">
        <v>33</v>
      </c>
      <c r="D27" s="26">
        <v>1</v>
      </c>
      <c r="E27" s="27" t="s">
        <v>34</v>
      </c>
      <c r="F27" s="41" t="s">
        <v>35</v>
      </c>
      <c r="G27" s="67">
        <v>120</v>
      </c>
      <c r="H27" s="34">
        <v>7031.12</v>
      </c>
      <c r="I27" s="30">
        <v>360</v>
      </c>
      <c r="J27" s="29">
        <f t="shared" si="0"/>
        <v>2343.7066666666665</v>
      </c>
    </row>
    <row r="28" spans="1:10" ht="34.5" customHeight="1" x14ac:dyDescent="0.25">
      <c r="A28" s="19">
        <v>18</v>
      </c>
      <c r="B28" s="25" t="s">
        <v>78</v>
      </c>
      <c r="C28" s="25" t="s">
        <v>79</v>
      </c>
      <c r="D28" s="26">
        <v>2</v>
      </c>
      <c r="E28" s="27" t="s">
        <v>80</v>
      </c>
      <c r="F28" s="46" t="s">
        <v>96</v>
      </c>
      <c r="G28" s="67">
        <v>117</v>
      </c>
      <c r="H28" s="40">
        <v>6431.12</v>
      </c>
      <c r="I28" s="30">
        <v>360</v>
      </c>
      <c r="J28" s="29">
        <f t="shared" si="0"/>
        <v>2090.114</v>
      </c>
    </row>
    <row r="29" spans="1:10" ht="13.9" x14ac:dyDescent="0.25">
      <c r="A29" s="19">
        <v>19</v>
      </c>
      <c r="B29" s="31" t="s">
        <v>82</v>
      </c>
      <c r="C29" s="31" t="s">
        <v>83</v>
      </c>
      <c r="D29" s="36">
        <v>1</v>
      </c>
      <c r="E29" s="27" t="s">
        <v>41</v>
      </c>
      <c r="F29" s="47" t="s">
        <v>90</v>
      </c>
      <c r="G29" s="68">
        <v>90</v>
      </c>
      <c r="H29" s="34">
        <v>7031.12</v>
      </c>
      <c r="I29" s="30">
        <v>360</v>
      </c>
      <c r="J29" s="29">
        <f t="shared" si="0"/>
        <v>1757.78</v>
      </c>
    </row>
    <row r="30" spans="1:10" s="20" customFormat="1" ht="50.45" customHeight="1" x14ac:dyDescent="0.25">
      <c r="A30" s="19">
        <v>20</v>
      </c>
      <c r="B30" s="25" t="s">
        <v>57</v>
      </c>
      <c r="C30" s="25" t="s">
        <v>58</v>
      </c>
      <c r="D30" s="26">
        <v>1</v>
      </c>
      <c r="E30" s="27" t="s">
        <v>59</v>
      </c>
      <c r="F30" s="41" t="s">
        <v>35</v>
      </c>
      <c r="G30" s="67">
        <v>120</v>
      </c>
      <c r="H30" s="34">
        <v>7031.12</v>
      </c>
      <c r="I30" s="30">
        <v>360</v>
      </c>
      <c r="J30" s="29">
        <f t="shared" si="0"/>
        <v>2343.7066666666665</v>
      </c>
    </row>
    <row r="31" spans="1:10" s="20" customFormat="1" ht="13.9" x14ac:dyDescent="0.25">
      <c r="A31" s="19">
        <v>21</v>
      </c>
      <c r="B31" s="42" t="s">
        <v>49</v>
      </c>
      <c r="C31" s="42" t="s">
        <v>48</v>
      </c>
      <c r="D31" s="26">
        <v>1</v>
      </c>
      <c r="E31" s="43" t="s">
        <v>50</v>
      </c>
      <c r="F31" s="13" t="s">
        <v>35</v>
      </c>
      <c r="G31" s="67">
        <v>120</v>
      </c>
      <c r="H31" s="34">
        <v>7031.12</v>
      </c>
      <c r="I31" s="30">
        <v>360</v>
      </c>
      <c r="J31" s="29">
        <f t="shared" si="0"/>
        <v>2343.7066666666665</v>
      </c>
    </row>
    <row r="32" spans="1:10" ht="13.9" x14ac:dyDescent="0.25">
      <c r="A32" s="19">
        <v>22</v>
      </c>
      <c r="B32" s="25" t="s">
        <v>54</v>
      </c>
      <c r="C32" s="25" t="s">
        <v>55</v>
      </c>
      <c r="D32" s="26">
        <v>1</v>
      </c>
      <c r="E32" s="27" t="s">
        <v>56</v>
      </c>
      <c r="F32" s="39" t="s">
        <v>35</v>
      </c>
      <c r="G32" s="67">
        <v>120</v>
      </c>
      <c r="H32" s="34">
        <v>7031.12</v>
      </c>
      <c r="I32" s="30">
        <v>360</v>
      </c>
      <c r="J32" s="29">
        <f t="shared" si="0"/>
        <v>2343.7066666666665</v>
      </c>
    </row>
    <row r="33" spans="1:10" s="20" customFormat="1" ht="27.6" x14ac:dyDescent="0.25">
      <c r="A33" s="19">
        <v>23</v>
      </c>
      <c r="B33" s="31" t="s">
        <v>29</v>
      </c>
      <c r="C33" s="31" t="s">
        <v>30</v>
      </c>
      <c r="D33" s="36">
        <v>3</v>
      </c>
      <c r="E33" s="37" t="s">
        <v>31</v>
      </c>
      <c r="F33" s="44" t="s">
        <v>102</v>
      </c>
      <c r="G33" s="68">
        <v>46</v>
      </c>
      <c r="H33" s="38">
        <v>4931.12</v>
      </c>
      <c r="I33" s="30">
        <v>360</v>
      </c>
      <c r="J33" s="29">
        <f t="shared" si="0"/>
        <v>630.08755555555547</v>
      </c>
    </row>
    <row r="34" spans="1:10" s="20" customFormat="1" ht="13.9" x14ac:dyDescent="0.25">
      <c r="A34" s="19">
        <v>24</v>
      </c>
      <c r="B34" s="31" t="s">
        <v>84</v>
      </c>
      <c r="C34" s="31" t="s">
        <v>85</v>
      </c>
      <c r="D34" s="36">
        <v>3</v>
      </c>
      <c r="E34" s="37" t="s">
        <v>86</v>
      </c>
      <c r="F34" s="33" t="s">
        <v>101</v>
      </c>
      <c r="G34" s="68">
        <v>120</v>
      </c>
      <c r="H34" s="38">
        <v>4931.12</v>
      </c>
      <c r="I34" s="30">
        <v>360</v>
      </c>
      <c r="J34" s="29">
        <f t="shared" si="0"/>
        <v>1643.7066666666665</v>
      </c>
    </row>
    <row r="35" spans="1:10" s="20" customFormat="1" x14ac:dyDescent="0.25">
      <c r="A35" s="31">
        <v>25</v>
      </c>
      <c r="B35" s="31" t="s">
        <v>36</v>
      </c>
      <c r="C35" s="31" t="s">
        <v>37</v>
      </c>
      <c r="D35" s="26">
        <v>1</v>
      </c>
      <c r="E35" s="37" t="s">
        <v>38</v>
      </c>
      <c r="F35" s="33" t="s">
        <v>35</v>
      </c>
      <c r="G35" s="68">
        <v>120</v>
      </c>
      <c r="H35" s="34">
        <v>7031.12</v>
      </c>
      <c r="I35" s="35">
        <v>360</v>
      </c>
      <c r="J35" s="29">
        <f t="shared" si="0"/>
        <v>2343.7066666666665</v>
      </c>
    </row>
    <row r="36" spans="1:10" s="20" customFormat="1" ht="13.9" x14ac:dyDescent="0.25">
      <c r="A36" s="50"/>
      <c r="B36" s="50"/>
      <c r="C36" s="50"/>
      <c r="D36" s="51"/>
      <c r="E36" s="52"/>
      <c r="F36" s="53"/>
      <c r="G36" s="54"/>
      <c r="H36" s="55"/>
      <c r="I36" s="49"/>
      <c r="J36" s="69">
        <f>SUM(J11:J35)</f>
        <v>49196.791999999987</v>
      </c>
    </row>
    <row r="37" spans="1:10" hidden="1" x14ac:dyDescent="0.25">
      <c r="A37" s="56">
        <v>36</v>
      </c>
      <c r="B37" s="57" t="s">
        <v>14</v>
      </c>
      <c r="C37" s="57" t="s">
        <v>15</v>
      </c>
      <c r="D37" s="58" t="s">
        <v>21</v>
      </c>
      <c r="E37" s="59" t="s">
        <v>22</v>
      </c>
      <c r="F37" s="60" t="s">
        <v>23</v>
      </c>
      <c r="G37" s="61" t="e">
        <f>#REF!+#REF!</f>
        <v>#REF!</v>
      </c>
      <c r="H37" s="62">
        <v>0</v>
      </c>
      <c r="I37" s="14"/>
      <c r="J37" s="14"/>
    </row>
    <row r="38" spans="1:10" ht="13.9" x14ac:dyDescent="0.25">
      <c r="A38" s="63"/>
      <c r="B38" s="63"/>
      <c r="C38" s="63"/>
      <c r="D38" s="63"/>
      <c r="E38" s="63"/>
      <c r="F38" s="64"/>
      <c r="G38" s="65"/>
      <c r="H38" s="63"/>
      <c r="J38" s="11"/>
    </row>
    <row r="40" spans="1:10" ht="13.9" x14ac:dyDescent="0.25">
      <c r="J40" s="5"/>
    </row>
    <row r="41" spans="1:10" ht="13.9" x14ac:dyDescent="0.25">
      <c r="J41" s="5"/>
    </row>
    <row r="42" spans="1:10" ht="13.9" x14ac:dyDescent="0.25">
      <c r="J42" s="5"/>
    </row>
    <row r="43" spans="1:10" s="4" customFormat="1" ht="13.9" x14ac:dyDescent="0.25">
      <c r="B43" s="70"/>
      <c r="C43" s="70"/>
      <c r="F43" s="24"/>
      <c r="G43" s="12"/>
      <c r="J43" s="6"/>
    </row>
    <row r="44" spans="1:10" s="4" customFormat="1" ht="13.9" x14ac:dyDescent="0.25">
      <c r="F44" s="24"/>
      <c r="G44" s="7"/>
      <c r="J44" s="6"/>
    </row>
    <row r="45" spans="1:10" ht="13.9" x14ac:dyDescent="0.25">
      <c r="D45" s="3"/>
      <c r="J45" s="5"/>
    </row>
    <row r="46" spans="1:10" ht="13.9" x14ac:dyDescent="0.25">
      <c r="J46" s="5"/>
    </row>
    <row r="47" spans="1:10" ht="13.9" x14ac:dyDescent="0.25">
      <c r="J47" s="5"/>
    </row>
    <row r="48" spans="1:10" ht="13.9" x14ac:dyDescent="0.25">
      <c r="J48" s="5"/>
    </row>
    <row r="49" spans="10:10" ht="13.9" x14ac:dyDescent="0.25">
      <c r="J49" s="5"/>
    </row>
    <row r="50" spans="10:10" ht="13.9" x14ac:dyDescent="0.25">
      <c r="J50" s="5"/>
    </row>
    <row r="51" spans="10:10" x14ac:dyDescent="0.25">
      <c r="J51" s="5"/>
    </row>
    <row r="52" spans="10:10" x14ac:dyDescent="0.25">
      <c r="J52" s="5"/>
    </row>
    <row r="53" spans="10:10" x14ac:dyDescent="0.25">
      <c r="J53" s="5"/>
    </row>
  </sheetData>
  <autoFilter ref="B10:J35"/>
  <sortState ref="B11:N39">
    <sortCondition ref="B11:B39"/>
  </sortState>
  <mergeCells count="3">
    <mergeCell ref="B43:C43"/>
    <mergeCell ref="C8:J8"/>
    <mergeCell ref="C1:I5"/>
  </mergeCells>
  <pageMargins left="0.19685039370078741" right="0.19685039370078741" top="0.15748031496062992" bottom="0.15748031496062992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INTERIM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2017-11-23T11:47:26Z</dcterms:modified>
</cp:coreProperties>
</file>